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7"/>
  <workbookPr codeName="ThisWorkbook" defaultThemeVersion="202300"/>
  <xr:revisionPtr revIDLastSave="0" documentId="8_{23298BC5-EBD7-0443-8172-BF4F11043D21}" xr6:coauthVersionLast="47" xr6:coauthVersionMax="47" xr10:uidLastSave="{00000000-0000-0000-0000-000000000000}"/>
  <bookViews>
    <workbookView xWindow="4220" yWindow="620" windowWidth="16260" windowHeight="21200" xr2:uid="{C48046DC-7FC9-6446-A118-4DAE34E41281}"/>
  </bookViews>
  <sheets>
    <sheet name="single" sheetId="2" r:id="rId1"/>
    <sheet name="Sheet1 (4)" sheetId="1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" i="1" l="1"/>
  <c r="C4" i="1"/>
  <c r="I4" i="1" s="1"/>
  <c r="I6" i="1" s="1"/>
  <c r="I25" i="2"/>
  <c r="C24" i="2"/>
  <c r="I24" i="2" s="1"/>
  <c r="I26" i="2" l="1"/>
</calcChain>
</file>

<file path=xl/sharedStrings.xml><?xml version="1.0" encoding="utf-8"?>
<sst xmlns="http://schemas.openxmlformats.org/spreadsheetml/2006/main" count="96" uniqueCount="50">
  <si>
    <t>＜A表　サイクルシーケンス自動計算＞</t>
    <rPh sb="2" eb="3">
      <t>ヒョウ</t>
    </rPh>
    <rPh sb="13" eb="17">
      <t>ジドウ</t>
    </rPh>
    <phoneticPr fontId="2"/>
  </si>
  <si>
    <t>1反応あたりの添加量</t>
    <rPh sb="1" eb="3">
      <t>ハn</t>
    </rPh>
    <rPh sb="7" eb="10">
      <t xml:space="preserve">テンカ </t>
    </rPh>
    <phoneticPr fontId="2"/>
  </si>
  <si>
    <t>濃度</t>
    <rPh sb="0" eb="2">
      <t>ノウド</t>
    </rPh>
    <phoneticPr fontId="2"/>
  </si>
  <si>
    <t>必要な量</t>
    <rPh sb="0" eb="2">
      <t>ヒツヨウ</t>
    </rPh>
    <rPh sb="3" eb="4">
      <t>リョウ</t>
    </rPh>
    <phoneticPr fontId="2"/>
  </si>
  <si>
    <t>テンプレートDNAの種類</t>
    <rPh sb="10" eb="12">
      <t>sy</t>
    </rPh>
    <phoneticPr fontId="2"/>
  </si>
  <si>
    <t>①</t>
    <phoneticPr fontId="2"/>
  </si>
  <si>
    <t>テンプレートDNA</t>
    <phoneticPr fontId="2"/>
  </si>
  <si>
    <t>ng</t>
    <phoneticPr fontId="2"/>
  </si>
  <si>
    <t>②</t>
    <phoneticPr fontId="2"/>
  </si>
  <si>
    <t>ng/μL</t>
    <phoneticPr fontId="2"/>
  </si>
  <si>
    <t>③</t>
    <phoneticPr fontId="2"/>
  </si>
  <si>
    <t>μL</t>
    <phoneticPr fontId="2"/>
  </si>
  <si>
    <t>プライマー</t>
    <phoneticPr fontId="2"/>
  </si>
  <si>
    <t>pmol</t>
    <phoneticPr fontId="2"/>
  </si>
  <si>
    <t>pmol/μL</t>
    <phoneticPr fontId="2"/>
  </si>
  <si>
    <t>滅菌水</t>
    <rPh sb="0" eb="3">
      <t>メッキn</t>
    </rPh>
    <phoneticPr fontId="2"/>
  </si>
  <si>
    <t>total</t>
    <phoneticPr fontId="2"/>
  </si>
  <si>
    <t>＜B表　1反応あたりのテンプレートDNA＞</t>
    <rPh sb="2" eb="3">
      <t>ヒョウ</t>
    </rPh>
    <rPh sb="5" eb="7">
      <t>ハn</t>
    </rPh>
    <phoneticPr fontId="2"/>
  </si>
  <si>
    <t>使用量(範囲)</t>
    <rPh sb="0" eb="3">
      <t>シヨウ</t>
    </rPh>
    <rPh sb="4" eb="6">
      <t>ハンイ</t>
    </rPh>
    <phoneticPr fontId="2"/>
  </si>
  <si>
    <t>使用量</t>
    <rPh sb="0" eb="3">
      <t>シヨウ</t>
    </rPh>
    <phoneticPr fontId="2"/>
  </si>
  <si>
    <t>PCR産物　100-200 bp</t>
    <rPh sb="3" eb="5">
      <t>サンブテゥ</t>
    </rPh>
    <phoneticPr fontId="2"/>
  </si>
  <si>
    <t>2-6 ng</t>
  </si>
  <si>
    <t>PCR産物　200-500 bp</t>
    <rPh sb="3" eb="5">
      <t>サンブテゥ</t>
    </rPh>
    <phoneticPr fontId="2"/>
  </si>
  <si>
    <t>6-20 ng</t>
  </si>
  <si>
    <t>PCR産物　500-1000 bp</t>
    <rPh sb="3" eb="5">
      <t>サンブテゥ</t>
    </rPh>
    <phoneticPr fontId="2"/>
  </si>
  <si>
    <t>10-40 ng</t>
  </si>
  <si>
    <t>PCR産物　1000-200 0bp</t>
    <rPh sb="3" eb="5">
      <t>サンブテゥ</t>
    </rPh>
    <phoneticPr fontId="2"/>
  </si>
  <si>
    <t>20-80 ng</t>
  </si>
  <si>
    <t>PCR産物　         &gt;2000 bp</t>
    <rPh sb="3" eb="5">
      <t>サンブテゥ</t>
    </rPh>
    <phoneticPr fontId="2"/>
  </si>
  <si>
    <t>40-100 ng</t>
  </si>
  <si>
    <t>プラスミド</t>
    <phoneticPr fontId="2"/>
  </si>
  <si>
    <t>300-600ng</t>
    <phoneticPr fontId="2"/>
  </si>
  <si>
    <r>
      <t>① A表の</t>
    </r>
    <r>
      <rPr>
        <sz val="12"/>
        <color theme="7"/>
        <rFont val="游ゴシック"/>
        <family val="3"/>
        <charset val="128"/>
      </rPr>
      <t>水色のセル</t>
    </r>
    <r>
      <rPr>
        <sz val="12"/>
        <color theme="1"/>
        <rFont val="游ゴシック"/>
        <family val="2"/>
        <charset val="128"/>
        <scheme val="minor"/>
      </rPr>
      <t>に、テンプレートDNAがB表の1〜6のどれに該当するかを入力する</t>
    </r>
    <rPh sb="3" eb="4">
      <t>ヒョウ</t>
    </rPh>
    <rPh sb="5" eb="7">
      <t>ミズ</t>
    </rPh>
    <rPh sb="23" eb="24">
      <t>ヒョウ</t>
    </rPh>
    <rPh sb="32" eb="34">
      <t>ガイトウ</t>
    </rPh>
    <rPh sb="38" eb="40">
      <t>ニュウリョク</t>
    </rPh>
    <phoneticPr fontId="2"/>
  </si>
  <si>
    <t>　B表にはテンプレートDNAの種類と、そのサイズに応じた必要量（ng)が示されています。</t>
    <rPh sb="2" eb="3">
      <t>ヒョウ</t>
    </rPh>
    <rPh sb="15" eb="17">
      <t>シュルイゴトニ</t>
    </rPh>
    <rPh sb="25" eb="26">
      <t>オウジ</t>
    </rPh>
    <rPh sb="28" eb="31">
      <t>ヒツヨウ</t>
    </rPh>
    <rPh sb="36" eb="37">
      <t>シメサレ</t>
    </rPh>
    <phoneticPr fontId="2"/>
  </si>
  <si>
    <t>　A表の水色セルには、その番号（1〜6）を入力してください。</t>
    <rPh sb="2" eb="3">
      <t>ヒョウ</t>
    </rPh>
    <rPh sb="4" eb="6">
      <t>ミズ</t>
    </rPh>
    <rPh sb="21" eb="23">
      <t>ニュウリョク</t>
    </rPh>
    <phoneticPr fontId="2"/>
  </si>
  <si>
    <t>＜例＞PCR産物200-500bpの場合　→「2」を入力</t>
    <rPh sb="1" eb="2">
      <t>レイ</t>
    </rPh>
    <rPh sb="6" eb="8">
      <t>サンブテゥ</t>
    </rPh>
    <rPh sb="18" eb="20">
      <t>バアイ</t>
    </rPh>
    <rPh sb="26" eb="28">
      <t>ニュウリョク</t>
    </rPh>
    <phoneticPr fontId="2"/>
  </si>
  <si>
    <r>
      <t>② テンプレートDNAとプライマーの濃度をA表の</t>
    </r>
    <r>
      <rPr>
        <sz val="12"/>
        <color theme="6"/>
        <rFont val="游ゴシック"/>
        <family val="3"/>
        <charset val="128"/>
      </rPr>
      <t>緑色のセル</t>
    </r>
    <r>
      <rPr>
        <sz val="12"/>
        <color theme="1"/>
        <rFont val="游ゴシック"/>
        <family val="2"/>
        <charset val="128"/>
        <scheme val="minor"/>
      </rPr>
      <t>に入力する</t>
    </r>
    <rPh sb="15" eb="17">
      <t>シヨウ</t>
    </rPh>
    <rPh sb="26" eb="28">
      <t>ノウドミドリイロ ニュウリョク</t>
    </rPh>
    <phoneticPr fontId="2"/>
  </si>
  <si>
    <t>・テンプレートDNA：測定した濃度（ng/μL）を入力</t>
    <rPh sb="11" eb="13">
      <t>ソクテイ</t>
    </rPh>
    <rPh sb="15" eb="17">
      <t>ノウド</t>
    </rPh>
    <rPh sb="25" eb="27">
      <t>ニュウリョク</t>
    </rPh>
    <phoneticPr fontId="2"/>
  </si>
  <si>
    <t>・プライマー：使用するプライマー濃度（pmol/μL）を入力</t>
    <rPh sb="7" eb="9">
      <t>シヨウス</t>
    </rPh>
    <rPh sb="16" eb="18">
      <t>ノウド</t>
    </rPh>
    <rPh sb="28" eb="30">
      <t>ニュウリョク</t>
    </rPh>
    <phoneticPr fontId="2"/>
  </si>
  <si>
    <r>
      <t>③ A表の</t>
    </r>
    <r>
      <rPr>
        <sz val="12"/>
        <color theme="5"/>
        <rFont val="游ゴシック"/>
        <family val="3"/>
        <charset val="128"/>
      </rPr>
      <t>オレンジ色のセル</t>
    </r>
    <r>
      <rPr>
        <sz val="12"/>
        <color theme="1"/>
        <rFont val="游ゴシック"/>
        <family val="2"/>
        <charset val="128"/>
        <scheme val="minor"/>
      </rPr>
      <t>に、必要量（使用量）が自動計算される</t>
    </r>
    <rPh sb="3" eb="4">
      <t>ヒョウ</t>
    </rPh>
    <rPh sb="9" eb="10">
      <t>イロ</t>
    </rPh>
    <rPh sb="24" eb="25">
      <t>リョウ</t>
    </rPh>
    <rPh sb="25" eb="26">
      <t>オヨビヒツヨウシヨウジドウヒョウ</t>
    </rPh>
    <phoneticPr fontId="2"/>
  </si>
  <si>
    <t>A表では、</t>
    <rPh sb="1" eb="2">
      <t>ヒョウ</t>
    </rPh>
    <phoneticPr fontId="2"/>
  </si>
  <si>
    <t>・B表の必要量（ng）と電気泳動で確認して入力した濃度（ng/μL）から自動計算されます。</t>
    <rPh sb="2" eb="3">
      <t>ヒョウ</t>
    </rPh>
    <rPh sb="4" eb="7">
      <t>ヒツヨウ</t>
    </rPh>
    <rPh sb="12" eb="16">
      <t>デンキ</t>
    </rPh>
    <rPh sb="17" eb="19">
      <t>カクニn</t>
    </rPh>
    <rPh sb="21" eb="23">
      <t>ニュウリョク</t>
    </rPh>
    <rPh sb="36" eb="38">
      <t>ジドウ</t>
    </rPh>
    <rPh sb="38" eb="40">
      <t>ケイサn</t>
    </rPh>
    <phoneticPr fontId="2"/>
  </si>
  <si>
    <t>・プライマーは6.4pmol必要なので濃度（pmol/μL）を入力することで自動計算されます。</t>
    <rPh sb="14" eb="16">
      <t>ヒツヨウ</t>
    </rPh>
    <rPh sb="19" eb="21">
      <t>ノウ</t>
    </rPh>
    <rPh sb="31" eb="33">
      <t>ニュウリョク</t>
    </rPh>
    <rPh sb="38" eb="42">
      <t>ジドウ</t>
    </rPh>
    <phoneticPr fontId="2"/>
  </si>
  <si>
    <t>・totalで14μLになるように滅菌水の量も自動で算出されます。</t>
    <rPh sb="17" eb="20">
      <t xml:space="preserve">メッキンスイ </t>
    </rPh>
    <rPh sb="21" eb="22">
      <t>リョウ</t>
    </rPh>
    <rPh sb="23" eb="25">
      <t>ジドウ</t>
    </rPh>
    <rPh sb="26" eb="28">
      <t>サンシュテゥ</t>
    </rPh>
    <phoneticPr fontId="2"/>
  </si>
  <si>
    <r>
      <t>1.① 水色のセルの</t>
    </r>
    <r>
      <rPr>
        <sz val="12"/>
        <color theme="1"/>
        <rFont val="Apple Color Emoji"/>
        <family val="2"/>
      </rPr>
      <t>🔽</t>
    </r>
    <r>
      <rPr>
        <sz val="12"/>
        <color theme="1"/>
        <rFont val="游ゴシック"/>
        <family val="2"/>
        <charset val="128"/>
        <scheme val="minor"/>
      </rPr>
      <t xml:space="preserve">の中から該当するテンプレートDNAのサイズや種類を選択すると
</t>
    </r>
    <phoneticPr fontId="2"/>
  </si>
  <si>
    <t>テンプレートDNAの種類と、そのサイズに応じた必要量（ng)が示されます。</t>
  </si>
  <si>
    <t>注意：PCR産物の場合はアガロースゲルでサンプル濃度、シングルバンドであることを確認</t>
  </si>
  <si>
    <t>　　　　　　　　　　　未反応のプライマーやdNTP等除去のため、必ず精製</t>
  </si>
  <si>
    <t>中間値</t>
    <rPh sb="0" eb="3">
      <t xml:space="preserve">チュウカンアタイ </t>
    </rPh>
    <phoneticPr fontId="2"/>
  </si>
  <si>
    <t>テンプレートDNA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</si>
</sst>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2"/>
      <color theme="1"/>
      <name val="游ゴシック"/>
      <family val="2"/>
      <charset val="128"/>
      <scheme val="minor"/>
    </font>
    <font>
      <b/>
      <sz val="12"/>
      <color theme="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2"/>
      <color theme="1"/>
      <name val="ＭＳ Ｐ明朝"/>
      <family val="1"/>
      <charset val="128"/>
    </font>
    <font>
      <b/>
      <sz val="18"/>
      <name val="ＭＳ Ｐ明朝"/>
      <family val="1"/>
      <charset val="128"/>
    </font>
    <font>
      <b/>
      <sz val="14"/>
      <name val="ＭＳ Ｐ明朝"/>
      <family val="1"/>
      <charset val="128"/>
    </font>
    <font>
      <sz val="14"/>
      <color rgb="FF000000"/>
      <name val="ＭＳ Ｐ明朝"/>
      <family val="1"/>
      <charset val="128"/>
    </font>
    <font>
      <sz val="12"/>
      <color theme="7"/>
      <name val="游ゴシック"/>
      <family val="3"/>
      <charset val="128"/>
    </font>
    <font>
      <sz val="12"/>
      <color theme="6"/>
      <name val="游ゴシック"/>
      <family val="3"/>
      <charset val="128"/>
    </font>
    <font>
      <sz val="12"/>
      <color theme="5"/>
      <name val="游ゴシック"/>
      <family val="3"/>
      <charset val="128"/>
    </font>
    <font>
      <sz val="12"/>
      <color theme="1"/>
      <name val="Apple Color Emoji"/>
      <family val="2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0" borderId="5" xfId="0" applyFont="1" applyBorder="1">
      <alignment vertical="center"/>
    </xf>
    <xf numFmtId="0" fontId="3" fillId="3" borderId="0" xfId="0" applyFont="1" applyFill="1" applyAlignment="1">
      <alignment horizontal="center" vertical="center"/>
    </xf>
    <xf numFmtId="0" fontId="3" fillId="3" borderId="0" xfId="0" applyFont="1" applyFill="1">
      <alignment vertical="center"/>
    </xf>
    <xf numFmtId="0" fontId="3" fillId="0" borderId="6" xfId="0" applyFont="1" applyBorder="1">
      <alignment vertical="center"/>
    </xf>
    <xf numFmtId="0" fontId="3" fillId="0" borderId="7" xfId="0" applyFont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0" xfId="0" applyFont="1" applyFill="1">
      <alignment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0" xfId="0" applyFont="1" applyFill="1">
      <alignment vertical="center"/>
    </xf>
    <xf numFmtId="0" fontId="1" fillId="0" borderId="6" xfId="0" applyFont="1" applyBorder="1">
      <alignment vertical="center"/>
    </xf>
    <xf numFmtId="0" fontId="3" fillId="0" borderId="8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10" xfId="0" applyFont="1" applyBorder="1">
      <alignment vertical="center"/>
    </xf>
    <xf numFmtId="0" fontId="3" fillId="0" borderId="11" xfId="0" applyFont="1" applyBorder="1" applyAlignment="1">
      <alignment horizontal="center" vertical="center"/>
    </xf>
    <xf numFmtId="0" fontId="3" fillId="5" borderId="11" xfId="0" applyFont="1" applyFill="1" applyBorder="1" applyAlignment="1">
      <alignment horizontal="center" vertical="center"/>
    </xf>
    <xf numFmtId="0" fontId="3" fillId="5" borderId="9" xfId="0" applyFont="1" applyFill="1" applyBorder="1">
      <alignment vertical="center"/>
    </xf>
    <xf numFmtId="0" fontId="3" fillId="0" borderId="12" xfId="0" applyFont="1" applyBorder="1">
      <alignment vertical="center"/>
    </xf>
    <xf numFmtId="0" fontId="3" fillId="0" borderId="13" xfId="0" applyFont="1" applyBorder="1">
      <alignment vertical="center"/>
    </xf>
    <xf numFmtId="0" fontId="3" fillId="0" borderId="14" xfId="0" applyFont="1" applyBorder="1">
      <alignment vertical="center"/>
    </xf>
    <xf numFmtId="0" fontId="3" fillId="0" borderId="15" xfId="0" applyFont="1" applyBorder="1" applyAlignment="1">
      <alignment horizontal="center" vertical="center"/>
    </xf>
    <xf numFmtId="0" fontId="1" fillId="0" borderId="13" xfId="0" applyFont="1" applyBorder="1">
      <alignment vertical="center"/>
    </xf>
    <xf numFmtId="0" fontId="1" fillId="0" borderId="14" xfId="0" applyFont="1" applyBorder="1">
      <alignment vertical="center"/>
    </xf>
    <xf numFmtId="0" fontId="1" fillId="0" borderId="0" xfId="0" applyFont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vertical="top" wrapText="1"/>
    </xf>
    <xf numFmtId="0" fontId="5" fillId="2" borderId="3" xfId="0" applyFont="1" applyFill="1" applyBorder="1" applyAlignment="1">
      <alignment horizontal="center" vertical="center" wrapText="1" readingOrder="1"/>
    </xf>
    <xf numFmtId="0" fontId="5" fillId="2" borderId="1" xfId="0" applyFont="1" applyFill="1" applyBorder="1" applyAlignment="1">
      <alignment horizontal="center" vertical="center" wrapText="1" readingOrder="1"/>
    </xf>
    <xf numFmtId="0" fontId="6" fillId="3" borderId="7" xfId="0" applyFont="1" applyFill="1" applyBorder="1" applyAlignment="1">
      <alignment horizontal="left" vertical="center" wrapText="1" indent="1" readingOrder="1"/>
    </xf>
    <xf numFmtId="0" fontId="3" fillId="3" borderId="14" xfId="0" applyFont="1" applyFill="1" applyBorder="1" applyAlignment="1">
      <alignment horizontal="center" vertical="center"/>
    </xf>
    <xf numFmtId="0" fontId="6" fillId="0" borderId="12" xfId="0" applyFont="1" applyBorder="1" applyAlignment="1">
      <alignment horizontal="right" vertical="center" wrapText="1" readingOrder="1"/>
    </xf>
    <xf numFmtId="0" fontId="6" fillId="0" borderId="12" xfId="0" applyFont="1" applyBorder="1" applyAlignment="1">
      <alignment horizontal="center" vertical="center" wrapText="1" readingOrder="1"/>
    </xf>
    <xf numFmtId="0" fontId="6" fillId="3" borderId="16" xfId="0" applyFont="1" applyFill="1" applyBorder="1" applyAlignment="1">
      <alignment horizontal="left" vertical="center" wrapText="1" indent="1" readingOrder="1"/>
    </xf>
    <xf numFmtId="0" fontId="3" fillId="3" borderId="17" xfId="0" applyFont="1" applyFill="1" applyBorder="1" applyAlignment="1">
      <alignment horizontal="center" vertical="center"/>
    </xf>
    <xf numFmtId="0" fontId="6" fillId="0" borderId="18" xfId="0" applyFont="1" applyBorder="1" applyAlignment="1">
      <alignment horizontal="right" vertical="center" wrapText="1" readingOrder="1"/>
    </xf>
    <xf numFmtId="0" fontId="6" fillId="0" borderId="18" xfId="0" applyFont="1" applyBorder="1" applyAlignment="1">
      <alignment horizontal="center" vertical="center" wrapText="1" readingOrder="1"/>
    </xf>
    <xf numFmtId="0" fontId="6" fillId="3" borderId="19" xfId="0" applyFont="1" applyFill="1" applyBorder="1" applyAlignment="1">
      <alignment horizontal="left" vertical="center" wrapText="1" indent="1" readingOrder="1"/>
    </xf>
    <xf numFmtId="0" fontId="0" fillId="0" borderId="0" xfId="0" applyAlignment="1">
      <alignment vertical="center" wrapText="1"/>
    </xf>
    <xf numFmtId="0" fontId="3" fillId="2" borderId="2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139100</xdr:rowOff>
    </xdr:from>
    <xdr:to>
      <xdr:col>6</xdr:col>
      <xdr:colOff>359104</xdr:colOff>
      <xdr:row>15</xdr:row>
      <xdr:rowOff>107816</xdr:rowOff>
    </xdr:to>
    <xdr:sp macro="" textlink="">
      <xdr:nvSpPr>
        <xdr:cNvPr id="7" name="テキスト ボックス 3">
          <a:extLst>
            <a:ext uri="{FF2B5EF4-FFF2-40B4-BE49-F238E27FC236}">
              <a16:creationId xmlns:a16="http://schemas.microsoft.com/office/drawing/2014/main" id="{71880A52-270F-DD2D-587F-9BDA4B3E9F5C}"/>
            </a:ext>
          </a:extLst>
        </xdr:cNvPr>
        <xdr:cNvSpPr txBox="1"/>
      </xdr:nvSpPr>
      <xdr:spPr>
        <a:xfrm>
          <a:off x="0" y="2425100"/>
          <a:ext cx="6163004" cy="149271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kumimoji="1" lang="en-US" altLang="ja-JP" sz="1400" b="1">
              <a:latin typeface="MS PMincho" panose="02020600040205080304" pitchFamily="18" charset="-128"/>
              <a:ea typeface="MS PMincho" panose="02020600040205080304" pitchFamily="18" charset="-128"/>
            </a:rPr>
            <a:t>2. </a:t>
          </a:r>
          <a:r>
            <a:rPr kumimoji="1" lang="en-US" altLang="ja-JP" sz="1400" b="1">
              <a:solidFill>
                <a:schemeClr val="accent3"/>
              </a:solidFill>
              <a:latin typeface="MS PMincho" panose="02020600040205080304" pitchFamily="18" charset="-128"/>
              <a:ea typeface="MS PMincho" panose="02020600040205080304" pitchFamily="18" charset="-128"/>
            </a:rPr>
            <a:t>②</a:t>
          </a:r>
          <a:r>
            <a:rPr kumimoji="1" lang="ja-JP" altLang="en-US" sz="1400" b="1">
              <a:solidFill>
                <a:schemeClr val="accent3"/>
              </a:solidFill>
              <a:latin typeface="MS PMincho" panose="02020600040205080304" pitchFamily="18" charset="-128"/>
              <a:ea typeface="MS PMincho" panose="02020600040205080304" pitchFamily="18" charset="-128"/>
            </a:rPr>
            <a:t>緑色のセル</a:t>
          </a:r>
          <a:r>
            <a:rPr kumimoji="1" lang="ja-JP" altLang="en-US" sz="1400">
              <a:latin typeface="MS PMincho" panose="02020600040205080304" pitchFamily="18" charset="-128"/>
              <a:ea typeface="MS PMincho" panose="02020600040205080304" pitchFamily="18" charset="-128"/>
            </a:rPr>
            <a:t>にテンプレート</a:t>
          </a:r>
          <a:r>
            <a:rPr kumimoji="1" lang="en" altLang="ja-JP" sz="1400">
              <a:latin typeface="MS PMincho" panose="02020600040205080304" pitchFamily="18" charset="-128"/>
              <a:ea typeface="MS PMincho" panose="02020600040205080304" pitchFamily="18" charset="-128"/>
            </a:rPr>
            <a:t>DNA</a:t>
          </a:r>
          <a:r>
            <a:rPr kumimoji="1" lang="ja-JP" altLang="en-US" sz="1400">
              <a:latin typeface="MS PMincho" panose="02020600040205080304" pitchFamily="18" charset="-128"/>
              <a:ea typeface="MS PMincho" panose="02020600040205080304" pitchFamily="18" charset="-128"/>
            </a:rPr>
            <a:t>とプライマーの</a:t>
          </a:r>
          <a:r>
            <a:rPr kumimoji="1" lang="ja-JP" altLang="en-US" sz="1400" b="1">
              <a:latin typeface="MS PMincho" panose="02020600040205080304" pitchFamily="18" charset="-128"/>
              <a:ea typeface="MS PMincho" panose="02020600040205080304" pitchFamily="18" charset="-128"/>
            </a:rPr>
            <a:t>濃度</a:t>
          </a:r>
          <a:r>
            <a:rPr kumimoji="1" lang="ja-JP" altLang="en-US" sz="1400">
              <a:latin typeface="MS PMincho" panose="02020600040205080304" pitchFamily="18" charset="-128"/>
              <a:ea typeface="MS PMincho" panose="02020600040205080304" pitchFamily="18" charset="-128"/>
            </a:rPr>
            <a:t>を入力する　</a:t>
          </a:r>
          <a:endParaRPr kumimoji="1" lang="en-US" altLang="ja-JP" sz="1400">
            <a:latin typeface="MS PMincho" panose="02020600040205080304" pitchFamily="18" charset="-128"/>
            <a:ea typeface="MS PMincho" panose="02020600040205080304" pitchFamily="18" charset="-128"/>
          </a:endParaRPr>
        </a:p>
        <a:p>
          <a:endParaRPr kumimoji="1" lang="en-US" altLang="ja-JP" sz="1400">
            <a:latin typeface="MS PMincho" panose="02020600040205080304" pitchFamily="18" charset="-128"/>
            <a:ea typeface="MS PMincho" panose="02020600040205080304" pitchFamily="18" charset="-128"/>
          </a:endParaRPr>
        </a:p>
        <a:p>
          <a:r>
            <a:rPr kumimoji="1" lang="ja-JP" altLang="en-US" sz="1400">
              <a:latin typeface="MS PMincho" panose="02020600040205080304" pitchFamily="18" charset="-128"/>
              <a:ea typeface="MS PMincho" panose="02020600040205080304" pitchFamily="18" charset="-128"/>
            </a:rPr>
            <a:t>・テンプレート</a:t>
          </a:r>
          <a:r>
            <a:rPr kumimoji="1" lang="en-US" altLang="ja-JP" sz="1400">
              <a:latin typeface="MS PMincho" panose="02020600040205080304" pitchFamily="18" charset="-128"/>
              <a:ea typeface="MS PMincho" panose="02020600040205080304" pitchFamily="18" charset="-128"/>
            </a:rPr>
            <a:t>DNA</a:t>
          </a:r>
          <a:r>
            <a:rPr kumimoji="1" lang="ja-JP" altLang="en-US" sz="1400">
              <a:latin typeface="MS PMincho" panose="02020600040205080304" pitchFamily="18" charset="-128"/>
              <a:ea typeface="MS PMincho" panose="02020600040205080304" pitchFamily="18" charset="-128"/>
            </a:rPr>
            <a:t>：</a:t>
          </a:r>
          <a:r>
            <a:rPr kumimoji="1" lang="en-US" altLang="ja-JP" sz="1400">
              <a:latin typeface="MS PMincho" panose="02020600040205080304" pitchFamily="18" charset="-128"/>
              <a:ea typeface="MS PMincho" panose="02020600040205080304" pitchFamily="18" charset="-128"/>
            </a:rPr>
            <a:t>NanoDrop</a:t>
          </a:r>
          <a:r>
            <a:rPr kumimoji="1" lang="ja-JP" altLang="en-US" sz="1400">
              <a:latin typeface="MS PMincho" panose="02020600040205080304" pitchFamily="18" charset="-128"/>
              <a:ea typeface="MS PMincho" panose="02020600040205080304" pitchFamily="18" charset="-128"/>
            </a:rPr>
            <a:t>等で測定した濃度（</a:t>
          </a:r>
          <a:r>
            <a:rPr kumimoji="1" lang="en-US" altLang="ja-JP" sz="1400">
              <a:latin typeface="MS PMincho" panose="02020600040205080304" pitchFamily="18" charset="-128"/>
              <a:ea typeface="MS PMincho" panose="02020600040205080304" pitchFamily="18" charset="-128"/>
            </a:rPr>
            <a:t>ng/µL</a:t>
          </a:r>
          <a:r>
            <a:rPr kumimoji="1" lang="ja-JP" altLang="en-US" sz="1400">
              <a:latin typeface="MS PMincho" panose="02020600040205080304" pitchFamily="18" charset="-128"/>
              <a:ea typeface="MS PMincho" panose="02020600040205080304" pitchFamily="18" charset="-128"/>
            </a:rPr>
            <a:t>）を入力</a:t>
          </a:r>
          <a:endParaRPr kumimoji="1" lang="en-US" altLang="ja-JP" sz="1400">
            <a:latin typeface="MS PMincho" panose="02020600040205080304" pitchFamily="18" charset="-128"/>
            <a:ea typeface="MS PMincho" panose="02020600040205080304" pitchFamily="18" charset="-128"/>
          </a:endParaRPr>
        </a:p>
        <a:p>
          <a:r>
            <a:rPr kumimoji="1" lang="ja-JP" altLang="en-US" sz="1400">
              <a:latin typeface="MS PMincho" panose="02020600040205080304" pitchFamily="18" charset="-128"/>
              <a:ea typeface="MS PMincho" panose="02020600040205080304" pitchFamily="18" charset="-128"/>
            </a:rPr>
            <a:t>・プライマー：使用するプライマー濃度（</a:t>
          </a:r>
          <a:r>
            <a:rPr kumimoji="1" lang="en-US" altLang="ja-JP" sz="1400">
              <a:latin typeface="MS PMincho" panose="02020600040205080304" pitchFamily="18" charset="-128"/>
              <a:ea typeface="MS PMincho" panose="02020600040205080304" pitchFamily="18" charset="-128"/>
            </a:rPr>
            <a:t>pmol/µL</a:t>
          </a:r>
          <a:r>
            <a:rPr kumimoji="1" lang="ja-JP" altLang="en-US" sz="1400">
              <a:latin typeface="MS PMincho" panose="02020600040205080304" pitchFamily="18" charset="-128"/>
              <a:ea typeface="MS PMincho" panose="02020600040205080304" pitchFamily="18" charset="-128"/>
            </a:rPr>
            <a:t>）を入力</a:t>
          </a:r>
          <a:endParaRPr kumimoji="1" lang="en-US" altLang="ja-JP" sz="1400">
            <a:latin typeface="MS PMincho" panose="02020600040205080304" pitchFamily="18" charset="-128"/>
            <a:ea typeface="MS PMincho" panose="02020600040205080304" pitchFamily="18" charset="-128"/>
          </a:endParaRPr>
        </a:p>
        <a:p>
          <a:endParaRPr kumimoji="1" lang="en-US" altLang="ja-JP" sz="1400">
            <a:latin typeface="MS PMincho" panose="02020600040205080304" pitchFamily="18" charset="-128"/>
            <a:ea typeface="MS PMincho" panose="02020600040205080304" pitchFamily="18" charset="-128"/>
          </a:endParaRPr>
        </a:p>
        <a:p>
          <a:r>
            <a:rPr lang="ja-JP" altLang="en-US" sz="1400" b="1">
              <a:latin typeface="MS PMincho" panose="02020600040205080304" pitchFamily="18" charset="-128"/>
              <a:ea typeface="MS PMincho" panose="02020600040205080304" pitchFamily="18" charset="-128"/>
            </a:rPr>
            <a:t>注意：</a:t>
          </a:r>
          <a:r>
            <a:rPr lang="ja-JP" altLang="en-US" sz="1400">
              <a:latin typeface="MS PMincho" panose="02020600040205080304" pitchFamily="18" charset="-128"/>
              <a:ea typeface="MS PMincho" panose="02020600040205080304" pitchFamily="18" charset="-128"/>
            </a:rPr>
            <a:t>プライマーは</a:t>
          </a:r>
          <a:r>
            <a:rPr kumimoji="1" lang="en-US" altLang="ja-JP" sz="1400">
              <a:latin typeface="MS PMincho" panose="02020600040205080304" pitchFamily="18" charset="-128"/>
              <a:ea typeface="MS PMincho" panose="02020600040205080304" pitchFamily="18" charset="-128"/>
            </a:rPr>
            <a:t>Forward</a:t>
          </a:r>
          <a:r>
            <a:rPr kumimoji="1" lang="ja-JP" altLang="en-US" sz="1400">
              <a:latin typeface="MS PMincho" panose="02020600040205080304" pitchFamily="18" charset="-128"/>
              <a:ea typeface="MS PMincho" panose="02020600040205080304" pitchFamily="18" charset="-128"/>
            </a:rPr>
            <a:t>か</a:t>
          </a:r>
          <a:r>
            <a:rPr kumimoji="1" lang="en-US" altLang="ja-JP" sz="1400">
              <a:latin typeface="MS PMincho" panose="02020600040205080304" pitchFamily="18" charset="-128"/>
              <a:ea typeface="MS PMincho" panose="02020600040205080304" pitchFamily="18" charset="-128"/>
            </a:rPr>
            <a:t>Reverse</a:t>
          </a:r>
          <a:r>
            <a:rPr kumimoji="1" lang="ja-JP" altLang="en-US" sz="1400">
              <a:latin typeface="MS PMincho" panose="02020600040205080304" pitchFamily="18" charset="-128"/>
              <a:ea typeface="MS PMincho" panose="02020600040205080304" pitchFamily="18" charset="-128"/>
            </a:rPr>
            <a:t>の</a:t>
          </a:r>
          <a:r>
            <a:rPr kumimoji="1" lang="en-US" altLang="ja-JP" sz="1400" b="1">
              <a:latin typeface="MS PMincho" panose="02020600040205080304" pitchFamily="18" charset="-128"/>
              <a:ea typeface="MS PMincho" panose="02020600040205080304" pitchFamily="18" charset="-128"/>
            </a:rPr>
            <a:t>1</a:t>
          </a:r>
          <a:r>
            <a:rPr kumimoji="1" lang="ja-JP" altLang="en-US" sz="1400" b="1">
              <a:latin typeface="MS PMincho" panose="02020600040205080304" pitchFamily="18" charset="-128"/>
              <a:ea typeface="MS PMincho" panose="02020600040205080304" pitchFamily="18" charset="-128"/>
            </a:rPr>
            <a:t>種類</a:t>
          </a:r>
          <a:r>
            <a:rPr kumimoji="1" lang="ja-JP" altLang="en-US" sz="1400">
              <a:latin typeface="MS PMincho" panose="02020600040205080304" pitchFamily="18" charset="-128"/>
              <a:ea typeface="MS PMincho" panose="02020600040205080304" pitchFamily="18" charset="-128"/>
            </a:rPr>
            <a:t>のみ使用する</a:t>
          </a:r>
          <a:endParaRPr kumimoji="1" lang="en-US" altLang="ja-JP" sz="1400">
            <a:latin typeface="MS PMincho" panose="02020600040205080304" pitchFamily="18" charset="-128"/>
            <a:ea typeface="MS PMincho" panose="02020600040205080304" pitchFamily="18" charset="-128"/>
          </a:endParaRPr>
        </a:p>
      </xdr:txBody>
    </xdr:sp>
    <xdr:clientData/>
  </xdr:twoCellAnchor>
  <xdr:twoCellAnchor>
    <xdr:from>
      <xdr:col>0</xdr:col>
      <xdr:colOff>0</xdr:colOff>
      <xdr:row>16</xdr:row>
      <xdr:rowOff>18996</xdr:rowOff>
    </xdr:from>
    <xdr:to>
      <xdr:col>6</xdr:col>
      <xdr:colOff>359104</xdr:colOff>
      <xdr:row>18</xdr:row>
      <xdr:rowOff>70123</xdr:rowOff>
    </xdr:to>
    <xdr:sp macro="" textlink="">
      <xdr:nvSpPr>
        <xdr:cNvPr id="8" name="テキスト ボックス 4">
          <a:extLst>
            <a:ext uri="{FF2B5EF4-FFF2-40B4-BE49-F238E27FC236}">
              <a16:creationId xmlns:a16="http://schemas.microsoft.com/office/drawing/2014/main" id="{F5D5FF38-42EA-49BE-ED28-C0F107B0F0C8}"/>
            </a:ext>
          </a:extLst>
        </xdr:cNvPr>
        <xdr:cNvSpPr txBox="1"/>
      </xdr:nvSpPr>
      <xdr:spPr>
        <a:xfrm>
          <a:off x="0" y="4082996"/>
          <a:ext cx="6163004" cy="559127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kumimoji="1" lang="en-US" altLang="ja-JP" sz="1400" b="1">
              <a:latin typeface="MS PMincho" panose="02020600040205080304" pitchFamily="18" charset="-128"/>
              <a:ea typeface="MS PMincho" panose="02020600040205080304" pitchFamily="18" charset="-128"/>
            </a:rPr>
            <a:t>3. </a:t>
          </a:r>
          <a:r>
            <a:rPr kumimoji="1" lang="en-US" altLang="ja-JP" sz="1400" b="1">
              <a:solidFill>
                <a:schemeClr val="accent2"/>
              </a:solidFill>
              <a:latin typeface="MS PMincho" panose="02020600040205080304" pitchFamily="18" charset="-128"/>
              <a:ea typeface="MS PMincho" panose="02020600040205080304" pitchFamily="18" charset="-128"/>
            </a:rPr>
            <a:t>③ </a:t>
          </a:r>
          <a:r>
            <a:rPr kumimoji="1" lang="ja-JP" altLang="en-US" sz="1400" b="1">
              <a:solidFill>
                <a:schemeClr val="accent2"/>
              </a:solidFill>
              <a:latin typeface="MS PMincho" panose="02020600040205080304" pitchFamily="18" charset="-128"/>
              <a:ea typeface="MS PMincho" panose="02020600040205080304" pitchFamily="18" charset="-128"/>
            </a:rPr>
            <a:t>オレンジ色のセル</a:t>
          </a:r>
          <a:r>
            <a:rPr kumimoji="1" lang="ja-JP" altLang="en-US" sz="1400">
              <a:latin typeface="MS PMincho" panose="02020600040205080304" pitchFamily="18" charset="-128"/>
              <a:ea typeface="MS PMincho" panose="02020600040205080304" pitchFamily="18" charset="-128"/>
            </a:rPr>
            <a:t>に、</a:t>
          </a:r>
          <a:r>
            <a:rPr kumimoji="1" lang="ja-JP" altLang="en-US" sz="1400" b="1">
              <a:latin typeface="MS PMincho" panose="02020600040205080304" pitchFamily="18" charset="-128"/>
              <a:ea typeface="MS PMincho" panose="02020600040205080304" pitchFamily="18" charset="-128"/>
            </a:rPr>
            <a:t>テンプレート</a:t>
          </a:r>
          <a:r>
            <a:rPr kumimoji="1" lang="en" altLang="ja-JP" sz="1400" b="1">
              <a:latin typeface="MS PMincho" panose="02020600040205080304" pitchFamily="18" charset="-128"/>
              <a:ea typeface="MS PMincho" panose="02020600040205080304" pitchFamily="18" charset="-128"/>
            </a:rPr>
            <a:t>DNA</a:t>
          </a:r>
          <a:r>
            <a:rPr kumimoji="1" lang="ja-JP" altLang="en" sz="1400">
              <a:latin typeface="MS PMincho" panose="02020600040205080304" pitchFamily="18" charset="-128"/>
              <a:ea typeface="MS PMincho" panose="02020600040205080304" pitchFamily="18" charset="-128"/>
            </a:rPr>
            <a:t>・</a:t>
          </a:r>
          <a:r>
            <a:rPr kumimoji="1" lang="ja-JP" altLang="en-US" sz="1400" b="1">
              <a:latin typeface="MS PMincho" panose="02020600040205080304" pitchFamily="18" charset="-128"/>
              <a:ea typeface="MS PMincho" panose="02020600040205080304" pitchFamily="18" charset="-128"/>
            </a:rPr>
            <a:t>プライマー</a:t>
          </a:r>
          <a:r>
            <a:rPr kumimoji="1" lang="ja-JP" altLang="en-US" sz="1400">
              <a:latin typeface="MS PMincho" panose="02020600040205080304" pitchFamily="18" charset="-128"/>
              <a:ea typeface="MS PMincho" panose="02020600040205080304" pitchFamily="18" charset="-128"/>
            </a:rPr>
            <a:t>・</a:t>
          </a:r>
          <a:r>
            <a:rPr kumimoji="1" lang="ja-JP" altLang="en-US" sz="1400" b="1">
              <a:latin typeface="MS PMincho" panose="02020600040205080304" pitchFamily="18" charset="-128"/>
              <a:ea typeface="MS PMincho" panose="02020600040205080304" pitchFamily="18" charset="-128"/>
            </a:rPr>
            <a:t>滅菌水</a:t>
          </a:r>
          <a:r>
            <a:rPr kumimoji="1" lang="ja-JP" altLang="en-US" sz="1400">
              <a:latin typeface="MS PMincho" panose="02020600040205080304" pitchFamily="18" charset="-128"/>
              <a:ea typeface="MS PMincho" panose="02020600040205080304" pitchFamily="18" charset="-128"/>
            </a:rPr>
            <a:t>の必要量が</a:t>
          </a:r>
          <a:endParaRPr kumimoji="1" lang="en-US" altLang="ja-JP" sz="1400">
            <a:latin typeface="MS PMincho" panose="02020600040205080304" pitchFamily="18" charset="-128"/>
            <a:ea typeface="MS PMincho" panose="02020600040205080304" pitchFamily="18" charset="-128"/>
          </a:endParaRPr>
        </a:p>
        <a:p>
          <a:r>
            <a:rPr kumimoji="1" lang="ja-JP" altLang="en-US" sz="1400">
              <a:latin typeface="MS PMincho" panose="02020600040205080304" pitchFamily="18" charset="-128"/>
              <a:ea typeface="MS PMincho" panose="02020600040205080304" pitchFamily="18" charset="-128"/>
            </a:rPr>
            <a:t>　自動計算されるので、その通りに</a:t>
          </a:r>
          <a:r>
            <a:rPr kumimoji="1" lang="en-US" altLang="ja-JP" sz="1400">
              <a:latin typeface="MS PMincho" panose="02020600040205080304" pitchFamily="18" charset="-128"/>
              <a:ea typeface="MS PMincho" panose="02020600040205080304" pitchFamily="18" charset="-128"/>
            </a:rPr>
            <a:t>8</a:t>
          </a:r>
          <a:r>
            <a:rPr kumimoji="1" lang="ja-JP" altLang="en-US" sz="1400">
              <a:latin typeface="MS PMincho" panose="02020600040205080304" pitchFamily="18" charset="-128"/>
              <a:ea typeface="MS PMincho" panose="02020600040205080304" pitchFamily="18" charset="-128"/>
            </a:rPr>
            <a:t>連</a:t>
          </a:r>
          <a:r>
            <a:rPr kumimoji="1" lang="en-US" altLang="ja-JP" sz="1400">
              <a:latin typeface="MS PMincho" panose="02020600040205080304" pitchFamily="18" charset="-128"/>
              <a:ea typeface="MS PMincho" panose="02020600040205080304" pitchFamily="18" charset="-128"/>
            </a:rPr>
            <a:t>tube</a:t>
          </a:r>
          <a:r>
            <a:rPr kumimoji="1" lang="ja-JP" altLang="en-US" sz="1400">
              <a:latin typeface="MS PMincho" panose="02020600040205080304" pitchFamily="18" charset="-128"/>
              <a:ea typeface="MS PMincho" panose="02020600040205080304" pitchFamily="18" charset="-128"/>
            </a:rPr>
            <a:t>または</a:t>
          </a:r>
          <a:r>
            <a:rPr kumimoji="1" lang="en-US" altLang="ja-JP" sz="1400">
              <a:latin typeface="MS PMincho" panose="02020600040205080304" pitchFamily="18" charset="-128"/>
              <a:ea typeface="MS PMincho" panose="02020600040205080304" pitchFamily="18" charset="-128"/>
            </a:rPr>
            <a:t>96</a:t>
          </a:r>
          <a:r>
            <a:rPr kumimoji="1" lang="en" altLang="ja-JP" sz="1400">
              <a:latin typeface="MS PMincho" panose="02020600040205080304" pitchFamily="18" charset="-128"/>
              <a:ea typeface="MS PMincho" panose="02020600040205080304" pitchFamily="18" charset="-128"/>
            </a:rPr>
            <a:t>well</a:t>
          </a:r>
          <a:r>
            <a:rPr kumimoji="1" lang="en-US" altLang="ja-JP" sz="1400">
              <a:latin typeface="MS PMincho" panose="02020600040205080304" pitchFamily="18" charset="-128"/>
              <a:ea typeface="MS PMincho" panose="02020600040205080304" pitchFamily="18" charset="-128"/>
            </a:rPr>
            <a:t> plate</a:t>
          </a:r>
          <a:r>
            <a:rPr kumimoji="1" lang="ja-JP" altLang="en-US" sz="1400">
              <a:latin typeface="MS PMincho" panose="02020600040205080304" pitchFamily="18" charset="-128"/>
              <a:ea typeface="MS PMincho" panose="02020600040205080304" pitchFamily="18" charset="-128"/>
            </a:rPr>
            <a:t>に入れる。</a:t>
          </a:r>
        </a:p>
      </xdr:txBody>
    </xdr:sp>
    <xdr:clientData/>
  </xdr:twoCellAnchor>
  <xdr:twoCellAnchor>
    <xdr:from>
      <xdr:col>0</xdr:col>
      <xdr:colOff>0</xdr:colOff>
      <xdr:row>3</xdr:row>
      <xdr:rowOff>0</xdr:rowOff>
    </xdr:from>
    <xdr:to>
      <xdr:col>7</xdr:col>
      <xdr:colOff>101600</xdr:colOff>
      <xdr:row>7</xdr:row>
      <xdr:rowOff>247231</xdr:rowOff>
    </xdr:to>
    <xdr:sp macro="" textlink="">
      <xdr:nvSpPr>
        <xdr:cNvPr id="9" name="テキスト ボックス 5">
          <a:extLst>
            <a:ext uri="{FF2B5EF4-FFF2-40B4-BE49-F238E27FC236}">
              <a16:creationId xmlns:a16="http://schemas.microsoft.com/office/drawing/2014/main" id="{3B92C3E1-278C-F092-6CAB-492851FC73F0}"/>
            </a:ext>
          </a:extLst>
        </xdr:cNvPr>
        <xdr:cNvSpPr txBox="1"/>
      </xdr:nvSpPr>
      <xdr:spPr>
        <a:xfrm>
          <a:off x="0" y="762000"/>
          <a:ext cx="6731000" cy="126323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altLang="ja-JP" sz="1400" b="1">
              <a:solidFill>
                <a:srgbClr val="000000"/>
              </a:solidFill>
              <a:latin typeface="MS PMincho" panose="02020600040205080304" pitchFamily="18" charset="-128"/>
              <a:ea typeface="MS PMincho" panose="02020600040205080304" pitchFamily="18" charset="-128"/>
            </a:rPr>
            <a:t>1. </a:t>
          </a:r>
          <a:r>
            <a:rPr lang="en-US" altLang="ja-JP" sz="1400" b="1">
              <a:solidFill>
                <a:srgbClr val="0F9ED5"/>
              </a:solidFill>
              <a:latin typeface="MS PMincho" panose="02020600040205080304" pitchFamily="18" charset="-128"/>
              <a:ea typeface="MS PMincho" panose="02020600040205080304" pitchFamily="18" charset="-128"/>
            </a:rPr>
            <a:t>① </a:t>
          </a:r>
          <a:r>
            <a:rPr lang="ja-JP" altLang="en-US" sz="1400" b="1">
              <a:solidFill>
                <a:srgbClr val="0F9ED5"/>
              </a:solidFill>
              <a:latin typeface="MS PMincho" panose="02020600040205080304" pitchFamily="18" charset="-128"/>
              <a:ea typeface="MS PMincho" panose="02020600040205080304" pitchFamily="18" charset="-128"/>
            </a:rPr>
            <a:t>水色のセル</a:t>
          </a:r>
          <a:r>
            <a:rPr lang="ja-JP" altLang="en-US" sz="1400">
              <a:solidFill>
                <a:srgbClr val="000000"/>
              </a:solidFill>
              <a:latin typeface="MS PMincho" panose="02020600040205080304" pitchFamily="18" charset="-128"/>
              <a:ea typeface="MS PMincho" panose="02020600040205080304" pitchFamily="18" charset="-128"/>
            </a:rPr>
            <a:t>の🔽の中から該当するテンプレート</a:t>
          </a:r>
          <a:r>
            <a:rPr lang="en" altLang="ja-JP" sz="1400">
              <a:solidFill>
                <a:srgbClr val="000000"/>
              </a:solidFill>
              <a:latin typeface="MS PMincho" panose="02020600040205080304" pitchFamily="18" charset="-128"/>
              <a:ea typeface="MS PMincho" panose="02020600040205080304" pitchFamily="18" charset="-128"/>
            </a:rPr>
            <a:t>DNA</a:t>
          </a:r>
          <a:r>
            <a:rPr lang="ja-JP" altLang="en-US" sz="1400">
              <a:solidFill>
                <a:srgbClr val="000000"/>
              </a:solidFill>
              <a:latin typeface="MS PMincho" panose="02020600040205080304" pitchFamily="18" charset="-128"/>
              <a:ea typeface="MS PMincho" panose="02020600040205080304" pitchFamily="18" charset="-128"/>
            </a:rPr>
            <a:t>の</a:t>
          </a:r>
          <a:r>
            <a:rPr lang="ja-JP" altLang="en-US" sz="1400" b="1">
              <a:solidFill>
                <a:srgbClr val="000000"/>
              </a:solidFill>
              <a:latin typeface="MS PMincho" panose="02020600040205080304" pitchFamily="18" charset="-128"/>
              <a:ea typeface="MS PMincho" panose="02020600040205080304" pitchFamily="18" charset="-128"/>
            </a:rPr>
            <a:t>サイズ</a:t>
          </a:r>
          <a:r>
            <a:rPr lang="ja-JP" altLang="en-US" sz="1400">
              <a:solidFill>
                <a:srgbClr val="000000"/>
              </a:solidFill>
              <a:latin typeface="MS PMincho" panose="02020600040205080304" pitchFamily="18" charset="-128"/>
              <a:ea typeface="MS PMincho" panose="02020600040205080304" pitchFamily="18" charset="-128"/>
            </a:rPr>
            <a:t>や</a:t>
          </a:r>
          <a:r>
            <a:rPr lang="ja-JP" altLang="en-US" sz="1400" b="1">
              <a:solidFill>
                <a:srgbClr val="000000"/>
              </a:solidFill>
              <a:latin typeface="MS PMincho" panose="02020600040205080304" pitchFamily="18" charset="-128"/>
              <a:ea typeface="MS PMincho" panose="02020600040205080304" pitchFamily="18" charset="-128"/>
            </a:rPr>
            <a:t>種類</a:t>
          </a:r>
          <a:r>
            <a:rPr lang="ja-JP" altLang="en-US" sz="1400">
              <a:solidFill>
                <a:srgbClr val="000000"/>
              </a:solidFill>
              <a:latin typeface="MS PMincho" panose="02020600040205080304" pitchFamily="18" charset="-128"/>
              <a:ea typeface="MS PMincho" panose="02020600040205080304" pitchFamily="18" charset="-128"/>
            </a:rPr>
            <a:t>を選択すると、テンプレート</a:t>
          </a:r>
          <a:r>
            <a:rPr lang="en-US" altLang="ja-JP" sz="1400">
              <a:solidFill>
                <a:srgbClr val="000000"/>
              </a:solidFill>
              <a:latin typeface="MS PMincho" panose="02020600040205080304" pitchFamily="18" charset="-128"/>
              <a:ea typeface="MS PMincho" panose="02020600040205080304" pitchFamily="18" charset="-128"/>
            </a:rPr>
            <a:t>DNA</a:t>
          </a:r>
          <a:r>
            <a:rPr lang="ja-JP" altLang="en-US" sz="1400">
              <a:solidFill>
                <a:srgbClr val="000000"/>
              </a:solidFill>
              <a:latin typeface="MS PMincho" panose="02020600040205080304" pitchFamily="18" charset="-128"/>
              <a:ea typeface="MS PMincho" panose="02020600040205080304" pitchFamily="18" charset="-128"/>
            </a:rPr>
            <a:t>の種類と、そのサイズに応じた必要量（</a:t>
          </a:r>
          <a:r>
            <a:rPr lang="en-US" altLang="ja-JP" sz="1400">
              <a:solidFill>
                <a:srgbClr val="000000"/>
              </a:solidFill>
              <a:latin typeface="MS PMincho" panose="02020600040205080304" pitchFamily="18" charset="-128"/>
              <a:ea typeface="MS PMincho" panose="02020600040205080304" pitchFamily="18" charset="-128"/>
            </a:rPr>
            <a:t>ng)</a:t>
          </a:r>
          <a:r>
            <a:rPr lang="ja-JP" altLang="en-US" sz="1400">
              <a:solidFill>
                <a:srgbClr val="000000"/>
              </a:solidFill>
              <a:latin typeface="MS PMincho" panose="02020600040205080304" pitchFamily="18" charset="-128"/>
              <a:ea typeface="MS PMincho" panose="02020600040205080304" pitchFamily="18" charset="-128"/>
            </a:rPr>
            <a:t>が</a:t>
          </a:r>
          <a:r>
            <a:rPr lang="ja-JP" altLang="en-US" sz="1400">
              <a:latin typeface="MS PMincho" panose="02020600040205080304" pitchFamily="18" charset="-128"/>
              <a:ea typeface="MS PMincho" panose="02020600040205080304" pitchFamily="18" charset="-128"/>
            </a:rPr>
            <a:t>自動で示される</a:t>
          </a:r>
          <a:endParaRPr lang="en-US" altLang="ja-JP" sz="1400">
            <a:latin typeface="MS PMincho" panose="02020600040205080304" pitchFamily="18" charset="-128"/>
            <a:ea typeface="MS PMincho" panose="02020600040205080304" pitchFamily="18" charset="-128"/>
          </a:endParaRPr>
        </a:p>
        <a:p>
          <a:endParaRPr kumimoji="1" lang="en-US" altLang="ja-JP" sz="1400">
            <a:latin typeface="MS PMincho" panose="02020600040205080304" pitchFamily="18" charset="-128"/>
            <a:ea typeface="MS PMincho" panose="02020600040205080304" pitchFamily="18" charset="-128"/>
          </a:endParaRPr>
        </a:p>
        <a:p>
          <a:pPr fontAlgn="ctr"/>
          <a:r>
            <a:rPr lang="ja-JP" altLang="en-US" sz="1400" b="1">
              <a:latin typeface="MS PMincho" panose="02020600040205080304" pitchFamily="18" charset="-128"/>
              <a:ea typeface="MS PMincho" panose="02020600040205080304" pitchFamily="18" charset="-128"/>
            </a:rPr>
            <a:t>注意：</a:t>
          </a:r>
          <a:r>
            <a:rPr lang="en-US" altLang="ja-JP" sz="1400">
              <a:solidFill>
                <a:srgbClr val="000000"/>
              </a:solidFill>
              <a:latin typeface="MS PMincho" panose="02020600040205080304" pitchFamily="18" charset="-128"/>
              <a:ea typeface="MS PMincho" panose="02020600040205080304" pitchFamily="18" charset="-128"/>
            </a:rPr>
            <a:t>PCR</a:t>
          </a:r>
          <a:r>
            <a:rPr lang="ja-JP" altLang="en-US" sz="1400">
              <a:solidFill>
                <a:srgbClr val="000000"/>
              </a:solidFill>
              <a:latin typeface="MS PMincho" panose="02020600040205080304" pitchFamily="18" charset="-128"/>
              <a:ea typeface="MS PMincho" panose="02020600040205080304" pitchFamily="18" charset="-128"/>
            </a:rPr>
            <a:t>産物の場合はアガロースゲル</a:t>
          </a:r>
          <a:r>
            <a:rPr lang="ja-JP" altLang="en-US" sz="1400">
              <a:latin typeface="MS PMincho" panose="02020600040205080304" pitchFamily="18" charset="-128"/>
              <a:ea typeface="MS PMincho" panose="02020600040205080304" pitchFamily="18" charset="-128"/>
            </a:rPr>
            <a:t>電気泳動</a:t>
          </a:r>
          <a:r>
            <a:rPr lang="ja-JP" altLang="en-US" sz="1400">
              <a:solidFill>
                <a:srgbClr val="000000"/>
              </a:solidFill>
              <a:latin typeface="MS PMincho" panose="02020600040205080304" pitchFamily="18" charset="-128"/>
              <a:ea typeface="MS PMincho" panose="02020600040205080304" pitchFamily="18" charset="-128"/>
            </a:rPr>
            <a:t>でサンプル濃度、シングルバンドであることを確認し、未反応のプライマーや</a:t>
          </a:r>
          <a:r>
            <a:rPr lang="en-US" altLang="ja-JP" sz="1400">
              <a:solidFill>
                <a:srgbClr val="000000"/>
              </a:solidFill>
              <a:latin typeface="MS PMincho" panose="02020600040205080304" pitchFamily="18" charset="-128"/>
              <a:ea typeface="MS PMincho" panose="02020600040205080304" pitchFamily="18" charset="-128"/>
            </a:rPr>
            <a:t>dNTP</a:t>
          </a:r>
          <a:r>
            <a:rPr lang="ja-JP" altLang="en-US" sz="1400">
              <a:solidFill>
                <a:srgbClr val="000000"/>
              </a:solidFill>
              <a:latin typeface="MS PMincho" panose="02020600040205080304" pitchFamily="18" charset="-128"/>
              <a:ea typeface="MS PMincho" panose="02020600040205080304" pitchFamily="18" charset="-128"/>
            </a:rPr>
            <a:t>等除去のため、必ず精製を行うこと</a:t>
          </a:r>
        </a:p>
      </xdr:txBody>
    </xdr:sp>
    <xdr:clientData/>
  </xdr:twoCellAnchor>
  <xdr:twoCellAnchor>
    <xdr:from>
      <xdr:col>0</xdr:col>
      <xdr:colOff>0</xdr:colOff>
      <xdr:row>1</xdr:row>
      <xdr:rowOff>0</xdr:rowOff>
    </xdr:from>
    <xdr:to>
      <xdr:col>2</xdr:col>
      <xdr:colOff>1247106</xdr:colOff>
      <xdr:row>2</xdr:row>
      <xdr:rowOff>84554</xdr:rowOff>
    </xdr:to>
    <xdr:sp macro="" textlink="">
      <xdr:nvSpPr>
        <xdr:cNvPr id="10" name="テキスト ボックス 1">
          <a:extLst>
            <a:ext uri="{FF2B5EF4-FFF2-40B4-BE49-F238E27FC236}">
              <a16:creationId xmlns:a16="http://schemas.microsoft.com/office/drawing/2014/main" id="{986F980A-4C32-B47B-E71B-A6478C24085D}"/>
            </a:ext>
          </a:extLst>
        </xdr:cNvPr>
        <xdr:cNvSpPr txBox="1"/>
      </xdr:nvSpPr>
      <xdr:spPr>
        <a:xfrm>
          <a:off x="0" y="0"/>
          <a:ext cx="3787106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kumimoji="1" lang="ja-JP" altLang="en-US" sz="1600" b="1">
              <a:latin typeface="MS PMincho" panose="02020600040205080304" pitchFamily="18" charset="-128"/>
              <a:ea typeface="MS PMincho" panose="02020600040205080304" pitchFamily="18" charset="-128"/>
            </a:rPr>
            <a:t>＜テンプレート</a:t>
          </a:r>
          <a:r>
            <a:rPr kumimoji="1" lang="en-US" altLang="ja-JP" sz="1600" b="1">
              <a:latin typeface="MS PMincho" panose="02020600040205080304" pitchFamily="18" charset="-128"/>
              <a:ea typeface="MS PMincho" panose="02020600040205080304" pitchFamily="18" charset="-128"/>
            </a:rPr>
            <a:t>DNA</a:t>
          </a:r>
          <a:r>
            <a:rPr kumimoji="1" lang="ja-JP" altLang="en-US" sz="1600" b="1">
              <a:latin typeface="MS PMincho" panose="02020600040205080304" pitchFamily="18" charset="-128"/>
              <a:ea typeface="MS PMincho" panose="02020600040205080304" pitchFamily="18" charset="-128"/>
            </a:rPr>
            <a:t>：自動計算シート＞</a:t>
          </a:r>
          <a:endParaRPr kumimoji="1" lang="en-US" altLang="ja-JP" sz="1600" b="1">
            <a:latin typeface="MS PMincho" panose="02020600040205080304" pitchFamily="18" charset="-128"/>
            <a:ea typeface="MS PMincho" panose="02020600040205080304" pitchFamily="18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3CB266-1168-0841-AFE6-8D968024F6DB}">
  <sheetPr codeName="Sheet1"/>
  <dimension ref="A21:U37"/>
  <sheetViews>
    <sheetView showGridLines="0" tabSelected="1" workbookViewId="0">
      <selection activeCell="G13" sqref="G13"/>
    </sheetView>
  </sheetViews>
  <sheetFormatPr baseColWidth="10" defaultRowHeight="20"/>
  <cols>
    <col min="1" max="1" width="24.5703125" customWidth="1"/>
    <col min="2" max="2" width="4" style="5" bestFit="1" customWidth="1"/>
    <col min="3" max="3" width="17.28515625" customWidth="1"/>
    <col min="4" max="4" width="7.7109375" bestFit="1" customWidth="1"/>
    <col min="5" max="5" width="4" style="5" customWidth="1"/>
    <col min="6" max="6" width="7.7109375" customWidth="1"/>
    <col min="7" max="7" width="9.28515625" customWidth="1"/>
    <col min="8" max="8" width="4" customWidth="1"/>
    <col min="9" max="9" width="7.7109375" customWidth="1"/>
    <col min="10" max="10" width="4.42578125" bestFit="1" customWidth="1"/>
    <col min="12" max="12" width="2.7109375" style="5" bestFit="1" customWidth="1"/>
    <col min="13" max="13" width="11.28515625" customWidth="1"/>
    <col min="14" max="14" width="15.7109375" customWidth="1"/>
    <col min="15" max="15" width="10.5703125" bestFit="1" customWidth="1"/>
    <col min="16" max="16" width="9.5703125" bestFit="1" customWidth="1"/>
  </cols>
  <sheetData>
    <row r="21" spans="1:21">
      <c r="A21" s="1" t="s">
        <v>0</v>
      </c>
      <c r="B21" s="2"/>
      <c r="C21" s="3"/>
      <c r="D21" s="3"/>
      <c r="E21" s="4"/>
      <c r="F21" s="3"/>
      <c r="G21" s="3"/>
      <c r="H21" s="3"/>
      <c r="I21" s="3"/>
      <c r="J21" s="3"/>
    </row>
    <row r="22" spans="1:21" ht="21" thickBot="1">
      <c r="A22" s="6"/>
      <c r="B22" s="7"/>
      <c r="C22" s="7" t="s">
        <v>1</v>
      </c>
      <c r="D22" s="8"/>
      <c r="E22" s="7"/>
      <c r="F22" s="7" t="s">
        <v>2</v>
      </c>
      <c r="G22" s="7"/>
      <c r="H22" s="9"/>
      <c r="I22" s="47" t="s">
        <v>3</v>
      </c>
      <c r="J22" s="48"/>
    </row>
    <row r="23" spans="1:21" ht="21" thickTop="1">
      <c r="A23" s="10" t="s">
        <v>4</v>
      </c>
      <c r="B23" s="11" t="s">
        <v>5</v>
      </c>
      <c r="C23" s="12" t="s">
        <v>49</v>
      </c>
      <c r="D23" s="13"/>
      <c r="E23" s="14"/>
      <c r="F23" s="3"/>
      <c r="G23" s="13"/>
      <c r="H23" s="14"/>
      <c r="I23" s="3"/>
      <c r="J23" s="13"/>
    </row>
    <row r="24" spans="1:21">
      <c r="A24" s="10" t="s">
        <v>6</v>
      </c>
      <c r="B24" s="3"/>
      <c r="C24" s="3" t="str">
        <f>IFERROR(VLOOKUP(C23,A31:D37,4,FALSE),"")</f>
        <v>使用量</v>
      </c>
      <c r="D24" s="13" t="s">
        <v>7</v>
      </c>
      <c r="E24" s="15" t="s">
        <v>8</v>
      </c>
      <c r="F24" s="16"/>
      <c r="G24" s="13" t="s">
        <v>9</v>
      </c>
      <c r="H24" s="17" t="s">
        <v>10</v>
      </c>
      <c r="I24" s="18" t="str">
        <f>IFERROR(C24/F24,"")</f>
        <v/>
      </c>
      <c r="J24" s="13" t="s">
        <v>11</v>
      </c>
    </row>
    <row r="25" spans="1:21">
      <c r="A25" s="10" t="s">
        <v>12</v>
      </c>
      <c r="B25" s="3"/>
      <c r="C25" s="1">
        <v>6.4</v>
      </c>
      <c r="D25" s="19" t="s">
        <v>13</v>
      </c>
      <c r="E25" s="15" t="s">
        <v>8</v>
      </c>
      <c r="F25" s="16"/>
      <c r="G25" s="13" t="s">
        <v>14</v>
      </c>
      <c r="H25" s="17" t="s">
        <v>10</v>
      </c>
      <c r="I25" s="18" t="str">
        <f>IFERROR(C25/F25,"")</f>
        <v/>
      </c>
      <c r="J25" s="13" t="s">
        <v>11</v>
      </c>
    </row>
    <row r="26" spans="1:21" ht="21" thickBot="1">
      <c r="A26" s="20" t="s">
        <v>15</v>
      </c>
      <c r="B26" s="21"/>
      <c r="C26" s="21"/>
      <c r="D26" s="22"/>
      <c r="E26" s="23"/>
      <c r="F26" s="21"/>
      <c r="G26" s="22"/>
      <c r="H26" s="24" t="s">
        <v>10</v>
      </c>
      <c r="I26" s="25" t="str">
        <f>IFERROR(I27-I24-I25,"")</f>
        <v/>
      </c>
      <c r="J26" s="22" t="s">
        <v>11</v>
      </c>
    </row>
    <row r="27" spans="1:21" ht="21" thickTop="1">
      <c r="A27" s="26" t="s">
        <v>16</v>
      </c>
      <c r="B27" s="27"/>
      <c r="C27" s="27"/>
      <c r="D27" s="28"/>
      <c r="E27" s="29"/>
      <c r="F27" s="27"/>
      <c r="G27" s="28"/>
      <c r="H27" s="29"/>
      <c r="I27" s="30">
        <v>14</v>
      </c>
      <c r="J27" s="31" t="s">
        <v>11</v>
      </c>
    </row>
    <row r="28" spans="1:21">
      <c r="A28" s="3"/>
      <c r="B28" s="4"/>
      <c r="C28" s="3"/>
      <c r="D28" s="3"/>
      <c r="E28" s="4"/>
      <c r="F28" s="3"/>
      <c r="G28" s="3"/>
      <c r="H28" s="3"/>
      <c r="I28" s="3"/>
      <c r="J28" s="3"/>
    </row>
    <row r="29" spans="1:21">
      <c r="A29" s="3"/>
      <c r="B29" s="4"/>
      <c r="C29" s="3"/>
      <c r="D29" s="3"/>
      <c r="E29" s="4"/>
      <c r="F29" s="3"/>
      <c r="G29" s="3"/>
      <c r="H29" s="3"/>
      <c r="I29" s="3"/>
      <c r="J29" s="3"/>
    </row>
    <row r="30" spans="1:21">
      <c r="A30" s="32" t="s">
        <v>17</v>
      </c>
      <c r="B30" s="4"/>
      <c r="C30" s="3"/>
      <c r="D30" s="4" t="s">
        <v>48</v>
      </c>
      <c r="E30" s="3"/>
      <c r="F30" s="3"/>
      <c r="G30" s="3"/>
      <c r="H30" s="3"/>
      <c r="I30" s="3"/>
      <c r="J30" s="3"/>
    </row>
    <row r="31" spans="1:21" ht="23" thickBot="1">
      <c r="A31" s="33" t="s">
        <v>6</v>
      </c>
      <c r="B31" s="34"/>
      <c r="C31" s="35" t="s">
        <v>18</v>
      </c>
      <c r="D31" s="36" t="s">
        <v>19</v>
      </c>
      <c r="E31" s="3"/>
      <c r="F31" s="3"/>
      <c r="G31" s="3"/>
      <c r="H31" s="3"/>
      <c r="I31" s="3"/>
      <c r="J31" s="3"/>
      <c r="K31" s="5"/>
      <c r="L31"/>
    </row>
    <row r="32" spans="1:21" ht="21" thickTop="1">
      <c r="A32" s="37" t="s">
        <v>20</v>
      </c>
      <c r="B32" s="38"/>
      <c r="C32" s="39" t="s">
        <v>21</v>
      </c>
      <c r="D32" s="40">
        <v>4</v>
      </c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</row>
    <row r="33" spans="1:21">
      <c r="A33" s="41" t="s">
        <v>22</v>
      </c>
      <c r="B33" s="42"/>
      <c r="C33" s="43" t="s">
        <v>23</v>
      </c>
      <c r="D33" s="44">
        <v>8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</row>
    <row r="34" spans="1:21">
      <c r="A34" s="41" t="s">
        <v>24</v>
      </c>
      <c r="B34" s="42"/>
      <c r="C34" s="43" t="s">
        <v>25</v>
      </c>
      <c r="D34" s="44">
        <v>25</v>
      </c>
      <c r="E34" s="3"/>
      <c r="F34" s="3"/>
      <c r="G34" s="3"/>
      <c r="H34" s="3"/>
      <c r="I34" s="3"/>
      <c r="J34" s="3"/>
      <c r="K34" s="3"/>
      <c r="L34" s="3"/>
    </row>
    <row r="35" spans="1:21">
      <c r="A35" s="41" t="s">
        <v>26</v>
      </c>
      <c r="B35" s="42"/>
      <c r="C35" s="43" t="s">
        <v>27</v>
      </c>
      <c r="D35" s="44">
        <v>50</v>
      </c>
      <c r="E35" s="3"/>
      <c r="F35" s="3"/>
      <c r="G35" s="3"/>
      <c r="H35" s="3"/>
      <c r="I35" s="3"/>
      <c r="J35" s="3"/>
      <c r="K35" s="3"/>
      <c r="L35" s="3"/>
      <c r="M35" s="3"/>
    </row>
    <row r="36" spans="1:21" s="5" customFormat="1">
      <c r="A36" s="41" t="s">
        <v>28</v>
      </c>
      <c r="B36" s="42"/>
      <c r="C36" s="43" t="s">
        <v>29</v>
      </c>
      <c r="D36" s="44">
        <v>70</v>
      </c>
      <c r="E36" s="3"/>
      <c r="F36" s="3"/>
      <c r="G36" s="3"/>
      <c r="H36" s="3"/>
      <c r="I36" s="3"/>
      <c r="J36" s="3"/>
      <c r="K36" s="3"/>
      <c r="L36" s="3"/>
      <c r="M36" s="3"/>
      <c r="N36"/>
      <c r="O36"/>
    </row>
    <row r="37" spans="1:21" s="5" customFormat="1">
      <c r="A37" s="45" t="s">
        <v>30</v>
      </c>
      <c r="B37" s="38"/>
      <c r="C37" s="43" t="s">
        <v>31</v>
      </c>
      <c r="D37" s="44">
        <v>450</v>
      </c>
      <c r="E37" s="3"/>
      <c r="F37" s="3"/>
      <c r="G37" s="3"/>
      <c r="H37" s="3"/>
      <c r="I37" s="3"/>
      <c r="J37" s="3"/>
      <c r="L37"/>
      <c r="M37"/>
      <c r="N37"/>
      <c r="O37"/>
    </row>
  </sheetData>
  <mergeCells count="1">
    <mergeCell ref="I22:J22"/>
  </mergeCells>
  <phoneticPr fontId="2"/>
  <dataValidations count="1">
    <dataValidation type="list" allowBlank="1" showInputMessage="1" showErrorMessage="1" sqref="C23" xr:uid="{70AACB47-A2B4-E940-9E7A-75AFD4DE4333}">
      <formula1>$A$31:$A$37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A424C-05DF-3241-8053-7832636942F2}">
  <sheetPr codeName="Sheet2"/>
  <dimension ref="A1:O43"/>
  <sheetViews>
    <sheetView workbookViewId="0">
      <selection activeCell="A20" sqref="A20:XFD43"/>
    </sheetView>
  </sheetViews>
  <sheetFormatPr baseColWidth="10" defaultRowHeight="20"/>
  <cols>
    <col min="1" max="1" width="24.5703125" customWidth="1"/>
    <col min="2" max="2" width="4" style="5" bestFit="1" customWidth="1"/>
    <col min="3" max="3" width="17.28515625" customWidth="1"/>
    <col min="4" max="4" width="7.7109375" bestFit="1" customWidth="1"/>
    <col min="5" max="5" width="4" style="5" customWidth="1"/>
    <col min="6" max="6" width="7.7109375" customWidth="1"/>
    <col min="7" max="7" width="9.28515625" customWidth="1"/>
    <col min="8" max="8" width="4" customWidth="1"/>
    <col min="9" max="9" width="7.7109375" customWidth="1"/>
    <col min="10" max="10" width="4.42578125" bestFit="1" customWidth="1"/>
    <col min="12" max="12" width="2.7109375" style="5" bestFit="1" customWidth="1"/>
    <col min="13" max="13" width="11.28515625" customWidth="1"/>
    <col min="14" max="14" width="15.7109375" customWidth="1"/>
    <col min="15" max="15" width="10.5703125" bestFit="1" customWidth="1"/>
    <col min="16" max="16" width="9.5703125" bestFit="1" customWidth="1"/>
  </cols>
  <sheetData>
    <row r="1" spans="1:15">
      <c r="A1" s="1" t="s">
        <v>0</v>
      </c>
      <c r="B1" s="2"/>
      <c r="C1" s="3"/>
      <c r="D1" s="3"/>
      <c r="E1" s="4"/>
      <c r="F1" s="3"/>
      <c r="G1" s="3"/>
      <c r="H1" s="3"/>
      <c r="I1" s="3"/>
      <c r="J1" s="3"/>
    </row>
    <row r="2" spans="1:15" ht="21" thickBot="1">
      <c r="A2" s="6"/>
      <c r="B2" s="7"/>
      <c r="C2" s="7" t="s">
        <v>1</v>
      </c>
      <c r="D2" s="8"/>
      <c r="E2" s="7"/>
      <c r="F2" s="7" t="s">
        <v>2</v>
      </c>
      <c r="G2" s="7"/>
      <c r="H2" s="9"/>
      <c r="I2" s="47" t="s">
        <v>3</v>
      </c>
      <c r="J2" s="48"/>
    </row>
    <row r="3" spans="1:15" ht="21" thickTop="1">
      <c r="A3" s="10" t="s">
        <v>4</v>
      </c>
      <c r="B3" s="11" t="s">
        <v>5</v>
      </c>
      <c r="C3" s="12"/>
      <c r="D3" s="13"/>
      <c r="E3" s="14"/>
      <c r="F3" s="3"/>
      <c r="G3" s="13"/>
      <c r="H3" s="14"/>
      <c r="I3" s="3"/>
      <c r="J3" s="13"/>
    </row>
    <row r="4" spans="1:15">
      <c r="A4" s="10" t="s">
        <v>6</v>
      </c>
      <c r="B4" s="3"/>
      <c r="C4" s="3" t="str">
        <f>IFERROR(VLOOKUP(C3,A11:D17,5,FALSE),"")</f>
        <v/>
      </c>
      <c r="D4" s="13" t="s">
        <v>7</v>
      </c>
      <c r="E4" s="15" t="s">
        <v>8</v>
      </c>
      <c r="F4" s="16"/>
      <c r="G4" s="13" t="s">
        <v>9</v>
      </c>
      <c r="H4" s="17" t="s">
        <v>10</v>
      </c>
      <c r="I4" s="18" t="str">
        <f>IFERROR(C4/F4,"")</f>
        <v/>
      </c>
      <c r="J4" s="13" t="s">
        <v>11</v>
      </c>
    </row>
    <row r="5" spans="1:15">
      <c r="A5" s="10" t="s">
        <v>12</v>
      </c>
      <c r="B5" s="3"/>
      <c r="C5" s="1">
        <v>6.4</v>
      </c>
      <c r="D5" s="19" t="s">
        <v>13</v>
      </c>
      <c r="E5" s="15" t="s">
        <v>8</v>
      </c>
      <c r="F5" s="16"/>
      <c r="G5" s="13" t="s">
        <v>14</v>
      </c>
      <c r="H5" s="17" t="s">
        <v>10</v>
      </c>
      <c r="I5" s="18" t="str">
        <f>IFERROR(C5/F5,"")</f>
        <v/>
      </c>
      <c r="J5" s="13" t="s">
        <v>11</v>
      </c>
    </row>
    <row r="6" spans="1:15" ht="21" thickBot="1">
      <c r="A6" s="20" t="s">
        <v>15</v>
      </c>
      <c r="B6" s="21"/>
      <c r="C6" s="21"/>
      <c r="D6" s="22"/>
      <c r="E6" s="23"/>
      <c r="F6" s="21"/>
      <c r="G6" s="22"/>
      <c r="H6" s="24" t="s">
        <v>10</v>
      </c>
      <c r="I6" s="25" t="str">
        <f>IFERROR(I7-I4-I5,"")</f>
        <v/>
      </c>
      <c r="J6" s="22" t="s">
        <v>11</v>
      </c>
    </row>
    <row r="7" spans="1:15" ht="21" thickTop="1">
      <c r="A7" s="26" t="s">
        <v>16</v>
      </c>
      <c r="B7" s="27"/>
      <c r="C7" s="27"/>
      <c r="D7" s="28"/>
      <c r="E7" s="29"/>
      <c r="F7" s="27"/>
      <c r="G7" s="28"/>
      <c r="H7" s="29"/>
      <c r="I7" s="30">
        <v>14</v>
      </c>
      <c r="J7" s="31" t="s">
        <v>11</v>
      </c>
    </row>
    <row r="8" spans="1:15">
      <c r="A8" s="3"/>
      <c r="B8" s="4"/>
      <c r="C8" s="3"/>
      <c r="D8" s="3"/>
      <c r="E8" s="4"/>
      <c r="F8" s="3"/>
      <c r="G8" s="3"/>
      <c r="H8" s="3"/>
      <c r="I8" s="3"/>
      <c r="J8" s="3"/>
    </row>
    <row r="9" spans="1:15">
      <c r="A9" s="3"/>
      <c r="B9" s="4"/>
      <c r="C9" s="3"/>
      <c r="D9" s="3"/>
      <c r="E9" s="4"/>
      <c r="F9" s="3"/>
      <c r="G9" s="3"/>
      <c r="H9" s="3"/>
      <c r="I9" s="3"/>
      <c r="J9" s="3"/>
    </row>
    <row r="10" spans="1:15">
      <c r="A10" s="32" t="s">
        <v>17</v>
      </c>
      <c r="B10" s="4"/>
      <c r="C10" s="3"/>
      <c r="D10" s="3"/>
      <c r="E10" s="3"/>
      <c r="F10" s="3"/>
      <c r="G10" s="3"/>
      <c r="H10" s="3"/>
      <c r="I10" s="3"/>
      <c r="J10" s="3"/>
    </row>
    <row r="11" spans="1:15" ht="23" thickBot="1">
      <c r="A11" s="33" t="s">
        <v>6</v>
      </c>
      <c r="B11" s="34"/>
      <c r="C11" s="35" t="s">
        <v>18</v>
      </c>
      <c r="D11" s="36" t="s">
        <v>19</v>
      </c>
      <c r="E11" s="3"/>
      <c r="F11" s="3"/>
      <c r="G11" s="3"/>
      <c r="H11" s="3"/>
      <c r="I11" s="3"/>
      <c r="J11" s="3"/>
      <c r="K11" s="5"/>
      <c r="L11"/>
    </row>
    <row r="12" spans="1:15" ht="21" thickTop="1">
      <c r="A12" s="37" t="s">
        <v>20</v>
      </c>
      <c r="B12" s="38"/>
      <c r="C12" s="39" t="s">
        <v>21</v>
      </c>
      <c r="D12" s="40">
        <v>6</v>
      </c>
      <c r="E12" s="3"/>
      <c r="F12" s="3"/>
      <c r="G12" s="3"/>
      <c r="H12" s="3"/>
      <c r="I12" s="3"/>
      <c r="J12" s="3"/>
      <c r="K12" s="5"/>
      <c r="L12"/>
    </row>
    <row r="13" spans="1:15">
      <c r="A13" s="41" t="s">
        <v>22</v>
      </c>
      <c r="B13" s="42"/>
      <c r="C13" s="43" t="s">
        <v>23</v>
      </c>
      <c r="D13" s="44">
        <v>20</v>
      </c>
      <c r="E13" s="3"/>
      <c r="F13" s="3"/>
      <c r="G13" s="3"/>
      <c r="H13" s="3"/>
      <c r="I13" s="3"/>
      <c r="J13" s="3"/>
      <c r="K13" s="5"/>
      <c r="L13"/>
    </row>
    <row r="14" spans="1:15">
      <c r="A14" s="41" t="s">
        <v>24</v>
      </c>
      <c r="B14" s="42"/>
      <c r="C14" s="43" t="s">
        <v>25</v>
      </c>
      <c r="D14" s="44">
        <v>40</v>
      </c>
      <c r="E14" s="3"/>
      <c r="F14" s="3"/>
      <c r="G14" s="3"/>
      <c r="H14" s="3"/>
      <c r="I14" s="3"/>
      <c r="J14" s="3"/>
      <c r="K14" s="5"/>
      <c r="L14"/>
    </row>
    <row r="15" spans="1:15">
      <c r="A15" s="41" t="s">
        <v>26</v>
      </c>
      <c r="B15" s="42"/>
      <c r="C15" s="43" t="s">
        <v>27</v>
      </c>
      <c r="D15" s="44">
        <v>80</v>
      </c>
      <c r="E15" s="3"/>
      <c r="F15" s="3"/>
      <c r="G15" s="3"/>
      <c r="H15" s="3"/>
      <c r="I15" s="3"/>
      <c r="J15" s="3"/>
      <c r="K15" s="5"/>
      <c r="L15"/>
    </row>
    <row r="16" spans="1:15" s="5" customFormat="1">
      <c r="A16" s="41" t="s">
        <v>28</v>
      </c>
      <c r="B16" s="42"/>
      <c r="C16" s="43" t="s">
        <v>29</v>
      </c>
      <c r="D16" s="44">
        <v>100</v>
      </c>
      <c r="E16" s="3"/>
      <c r="F16" s="3"/>
      <c r="G16" s="3"/>
      <c r="H16" s="3"/>
      <c r="I16" s="3"/>
      <c r="J16" s="3"/>
      <c r="L16"/>
      <c r="M16"/>
      <c r="N16"/>
      <c r="O16"/>
    </row>
    <row r="17" spans="1:15" s="5" customFormat="1">
      <c r="A17" s="45" t="s">
        <v>30</v>
      </c>
      <c r="B17" s="38"/>
      <c r="C17" s="43" t="s">
        <v>31</v>
      </c>
      <c r="D17" s="44">
        <v>600</v>
      </c>
      <c r="E17" s="3"/>
      <c r="F17" s="3"/>
      <c r="G17" s="3"/>
      <c r="H17" s="3"/>
      <c r="I17" s="3"/>
      <c r="J17" s="3"/>
      <c r="L17"/>
      <c r="M17"/>
      <c r="N17"/>
      <c r="O17"/>
    </row>
    <row r="20" spans="1:15">
      <c r="A20" t="s">
        <v>32</v>
      </c>
    </row>
    <row r="21" spans="1:15">
      <c r="A21" t="s">
        <v>33</v>
      </c>
    </row>
    <row r="22" spans="1:15">
      <c r="A22" t="s">
        <v>34</v>
      </c>
    </row>
    <row r="24" spans="1:15">
      <c r="A24" t="s">
        <v>35</v>
      </c>
    </row>
    <row r="26" spans="1:15">
      <c r="A26" t="s">
        <v>36</v>
      </c>
    </row>
    <row r="27" spans="1:15">
      <c r="A27" t="s">
        <v>37</v>
      </c>
    </row>
    <row r="28" spans="1:15">
      <c r="A28" t="s">
        <v>38</v>
      </c>
    </row>
    <row r="30" spans="1:15">
      <c r="A30" t="s">
        <v>39</v>
      </c>
    </row>
    <row r="31" spans="1:15">
      <c r="A31" t="s">
        <v>40</v>
      </c>
    </row>
    <row r="32" spans="1:15">
      <c r="A32" t="s">
        <v>41</v>
      </c>
    </row>
    <row r="33" spans="1:1">
      <c r="A33" t="s">
        <v>42</v>
      </c>
    </row>
    <row r="34" spans="1:1">
      <c r="A34" t="s">
        <v>43</v>
      </c>
    </row>
    <row r="38" spans="1:1" ht="88">
      <c r="A38" s="46" t="s">
        <v>44</v>
      </c>
    </row>
    <row r="40" spans="1:1">
      <c r="A40" t="s">
        <v>45</v>
      </c>
    </row>
    <row r="42" spans="1:1">
      <c r="A42" t="s">
        <v>46</v>
      </c>
    </row>
    <row r="43" spans="1:1">
      <c r="A43" t="s">
        <v>47</v>
      </c>
    </row>
  </sheetData>
  <mergeCells count="1">
    <mergeCell ref="I2:J2"/>
  </mergeCells>
  <phoneticPr fontId="2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4F5EF7D32552274CA9261EBD6865CB86" ma:contentTypeVersion="13" ma:contentTypeDescription="新しいドキュメントを作成します。" ma:contentTypeScope="" ma:versionID="a48b7f583e52c38bdf25725e1ec9e7e6">
  <xsd:schema xmlns:xsd="http://www.w3.org/2001/XMLSchema" xmlns:xs="http://www.w3.org/2001/XMLSchema" xmlns:p="http://schemas.microsoft.com/office/2006/metadata/properties" xmlns:ns2="0db7579d-b866-480f-97bc-6cddf7fc4ef0" xmlns:ns3="4fce86a2-b0a0-4d67-8c01-33d51a411125" targetNamespace="http://schemas.microsoft.com/office/2006/metadata/properties" ma:root="true" ma:fieldsID="6fb7e5f43dc4d6f5c9d245fbfc2d2613" ns2:_="" ns3:_="">
    <xsd:import namespace="0db7579d-b866-480f-97bc-6cddf7fc4ef0"/>
    <xsd:import namespace="4fce86a2-b0a0-4d67-8c01-33d51a411125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b7579d-b866-480f-97bc-6cddf7fc4ef0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画像タグ" ma:readOnly="false" ma:fieldId="{5cf76f15-5ced-4ddc-b409-7134ff3c332f}" ma:taxonomyMulti="true" ma:sspId="4735de75-7780-4e66-99b6-b6fc7d3ff7e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ce86a2-b0a0-4d67-8c01-33d51a411125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f571b57d-c967-487a-855b-12313b9045e4}" ma:internalName="TaxCatchAll" ma:showField="CatchAllData" ma:web="4fce86a2-b0a0-4d67-8c01-33d51a4111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fce86a2-b0a0-4d67-8c01-33d51a411125" xsi:nil="true"/>
    <lcf76f155ced4ddcb4097134ff3c332f xmlns="0db7579d-b866-480f-97bc-6cddf7fc4ef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06CF845-319F-43C3-9DD4-D88DACF59BF4}"/>
</file>

<file path=customXml/itemProps2.xml><?xml version="1.0" encoding="utf-8"?>
<ds:datastoreItem xmlns:ds="http://schemas.openxmlformats.org/officeDocument/2006/customXml" ds:itemID="{397F577B-69DA-425B-94EB-54C31D7DB51A}"/>
</file>

<file path=customXml/itemProps3.xml><?xml version="1.0" encoding="utf-8"?>
<ds:datastoreItem xmlns:ds="http://schemas.openxmlformats.org/officeDocument/2006/customXml" ds:itemID="{312BAD71-839D-46EB-AA0D-6F51C2FED77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single</vt:lpstr>
      <vt:lpstr>Sheet1 (4)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丸田　直子</dc:creator>
  <cp:lastModifiedBy>丸田　直子</cp:lastModifiedBy>
  <dcterms:created xsi:type="dcterms:W3CDTF">2025-11-18T07:28:09Z</dcterms:created>
  <dcterms:modified xsi:type="dcterms:W3CDTF">2025-12-10T07:26:01Z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0x0101004F5EF7D32552274CA9261EBD6865CB86</vt:lpwstr>
  </property>
</Properties>
</file>